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古古\Desktop\"/>
    </mc:Choice>
  </mc:AlternateContent>
  <xr:revisionPtr revIDLastSave="0" documentId="13_ncr:1_{6DAED532-7C90-4D4D-84EE-03070BFFE54A}" xr6:coauthVersionLast="45" xr6:coauthVersionMax="45" xr10:uidLastSave="{00000000-0000-0000-0000-000000000000}"/>
  <bookViews>
    <workbookView xWindow="-120" yWindow="-120" windowWidth="29040" windowHeight="15840" xr2:uid="{690AFDEE-0145-419C-9D0C-AC77A9D912A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1" l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<sst xmlns="http://schemas.openxmlformats.org/spreadsheetml/2006/main" count="98" uniqueCount="12">
  <si>
    <t>序号</t>
  </si>
  <si>
    <t>报考岗位</t>
  </si>
  <si>
    <t>姓名</t>
  </si>
  <si>
    <t>20200941_国际热带农业研究室科研人员</t>
  </si>
  <si>
    <t>20200942_智慧农业研究中心科研人员</t>
  </si>
  <si>
    <t>20200943_热带作物产业发展研究室科研人员</t>
  </si>
  <si>
    <t>20200944_市场信息研究中心科研人员</t>
  </si>
  <si>
    <t>20200945_国际热带农业研究室科研人员</t>
  </si>
  <si>
    <t>20200947_文献分析与应用研究室科技支撑服务人员</t>
  </si>
  <si>
    <t>20200948_文献分析与应用研究室科技支撑服务人员</t>
  </si>
  <si>
    <t>20200949_文献分析与应用研究室科技支撑服务人员</t>
  </si>
  <si>
    <t>中国热带农业科学院科技信息研究所2020年第二批公开招聘笔试人员名单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</si>
</sst>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3"/>
      <color theme="1"/>
      <name val="等线"/>
      <family val="2"/>
      <charset val="134"/>
      <scheme val="minor"/>
    </font>
    <font>
      <b/>
      <sz val="18.5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5CA2C-B358-480A-832A-5481C68654FA}">
  <dimension ref="A1:C96"/>
  <sheetViews>
    <sheetView tabSelected="1" workbookViewId="0">
      <selection sqref="A1:C1"/>
    </sheetView>
  </sheetViews>
  <sheetFormatPr defaultColWidth="8.875" defaultRowHeight="14.25" x14ac:dyDescent="0.2"/>
  <cols>
    <col min="1" max="1" width="11.75" customWidth="1"/>
    <col min="2" max="2" width="75" customWidth="1"/>
    <col min="3" max="3" width="15.25" customWidth="1"/>
  </cols>
  <sheetData>
    <row r="1" spans="1:3" s="1" customFormat="1" ht="69.95" customHeight="1" x14ac:dyDescent="0.2">
      <c r="A1" s="6" t="s">
        <v>11</v>
      </c>
      <c r="B1" s="6"/>
      <c r="C1" s="6"/>
    </row>
    <row r="2" spans="1:3" s="3" customFormat="1" ht="41.1" customHeight="1" x14ac:dyDescent="0.2">
      <c r="A2" s="2" t="s">
        <v>0</v>
      </c>
      <c r="B2" s="2" t="s">
        <v>1</v>
      </c>
      <c r="C2" s="2" t="s">
        <v>2</v>
      </c>
    </row>
    <row r="3" spans="1:3" s="1" customFormat="1" ht="36" customHeight="1" x14ac:dyDescent="0.2">
      <c r="A3" s="4">
        <v>1</v>
      </c>
      <c r="B3" s="5" t="s">
        <v>3</v>
      </c>
      <c r="C3" s="5" t="str">
        <f>"宋秋婷"</f>
        <v>宋秋婷</v>
      </c>
    </row>
    <row r="4" spans="1:3" s="1" customFormat="1" ht="36" customHeight="1" x14ac:dyDescent="0.2">
      <c r="A4" s="4">
        <v>2</v>
      </c>
      <c r="B4" s="5" t="s">
        <v>3</v>
      </c>
      <c r="C4" s="5" t="str">
        <f>"罗宇涵"</f>
        <v>罗宇涵</v>
      </c>
    </row>
    <row r="5" spans="1:3" s="1" customFormat="1" ht="36" customHeight="1" x14ac:dyDescent="0.2">
      <c r="A5" s="4">
        <v>3</v>
      </c>
      <c r="B5" s="5" t="s">
        <v>3</v>
      </c>
      <c r="C5" s="5" t="str">
        <f>"韩庄"</f>
        <v>韩庄</v>
      </c>
    </row>
    <row r="6" spans="1:3" s="1" customFormat="1" ht="36" customHeight="1" x14ac:dyDescent="0.2">
      <c r="A6" s="4">
        <v>4</v>
      </c>
      <c r="B6" s="5" t="s">
        <v>3</v>
      </c>
      <c r="C6" s="5" t="str">
        <f>"张维娜"</f>
        <v>张维娜</v>
      </c>
    </row>
    <row r="7" spans="1:3" s="1" customFormat="1" ht="36" customHeight="1" x14ac:dyDescent="0.2">
      <c r="A7" s="4">
        <v>5</v>
      </c>
      <c r="B7" s="5" t="s">
        <v>4</v>
      </c>
      <c r="C7" s="5" t="str">
        <f>"郑芳芳"</f>
        <v>郑芳芳</v>
      </c>
    </row>
    <row r="8" spans="1:3" s="1" customFormat="1" ht="36" customHeight="1" x14ac:dyDescent="0.2">
      <c r="A8" s="4">
        <v>6</v>
      </c>
      <c r="B8" s="5" t="s">
        <v>4</v>
      </c>
      <c r="C8" s="5" t="str">
        <f>"易霞"</f>
        <v>易霞</v>
      </c>
    </row>
    <row r="9" spans="1:3" s="1" customFormat="1" ht="36" customHeight="1" x14ac:dyDescent="0.2">
      <c r="A9" s="4">
        <v>7</v>
      </c>
      <c r="B9" s="5" t="s">
        <v>4</v>
      </c>
      <c r="C9" s="5" t="str">
        <f>"刘亚玲"</f>
        <v>刘亚玲</v>
      </c>
    </row>
    <row r="10" spans="1:3" s="1" customFormat="1" ht="36" customHeight="1" x14ac:dyDescent="0.2">
      <c r="A10" s="4">
        <v>8</v>
      </c>
      <c r="B10" s="5" t="s">
        <v>4</v>
      </c>
      <c r="C10" s="5" t="str">
        <f>"雍正"</f>
        <v>雍正</v>
      </c>
    </row>
    <row r="11" spans="1:3" s="1" customFormat="1" ht="36" customHeight="1" x14ac:dyDescent="0.2">
      <c r="A11" s="4">
        <v>9</v>
      </c>
      <c r="B11" s="5" t="s">
        <v>4</v>
      </c>
      <c r="C11" s="5" t="str">
        <f>"禹萱"</f>
        <v>禹萱</v>
      </c>
    </row>
    <row r="12" spans="1:3" s="1" customFormat="1" ht="36" customHeight="1" x14ac:dyDescent="0.2">
      <c r="A12" s="4">
        <v>10</v>
      </c>
      <c r="B12" s="5" t="s">
        <v>4</v>
      </c>
      <c r="C12" s="5" t="str">
        <f>"旺盾"</f>
        <v>旺盾</v>
      </c>
    </row>
    <row r="13" spans="1:3" s="1" customFormat="1" ht="36" customHeight="1" x14ac:dyDescent="0.2">
      <c r="A13" s="4">
        <v>11</v>
      </c>
      <c r="B13" s="5" t="s">
        <v>4</v>
      </c>
      <c r="C13" s="5" t="str">
        <f>"邓广"</f>
        <v>邓广</v>
      </c>
    </row>
    <row r="14" spans="1:3" s="1" customFormat="1" ht="36" customHeight="1" x14ac:dyDescent="0.2">
      <c r="A14" s="4">
        <v>12</v>
      </c>
      <c r="B14" s="5" t="s">
        <v>5</v>
      </c>
      <c r="C14" s="5" t="str">
        <f>"欧巧"</f>
        <v>欧巧</v>
      </c>
    </row>
    <row r="15" spans="1:3" s="1" customFormat="1" ht="36" customHeight="1" x14ac:dyDescent="0.2">
      <c r="A15" s="4">
        <v>13</v>
      </c>
      <c r="B15" s="5" t="s">
        <v>5</v>
      </c>
      <c r="C15" s="5" t="str">
        <f>"忻弘"</f>
        <v>忻弘</v>
      </c>
    </row>
    <row r="16" spans="1:3" s="1" customFormat="1" ht="36" customHeight="1" x14ac:dyDescent="0.2">
      <c r="A16" s="4">
        <v>14</v>
      </c>
      <c r="B16" s="5" t="s">
        <v>5</v>
      </c>
      <c r="C16" s="5" t="str">
        <f>"高盈盈"</f>
        <v>高盈盈</v>
      </c>
    </row>
    <row r="17" spans="1:3" s="1" customFormat="1" ht="36" customHeight="1" x14ac:dyDescent="0.2">
      <c r="A17" s="4">
        <v>15</v>
      </c>
      <c r="B17" s="5" t="s">
        <v>5</v>
      </c>
      <c r="C17" s="5" t="str">
        <f>"钟俊民"</f>
        <v>钟俊民</v>
      </c>
    </row>
    <row r="18" spans="1:3" s="1" customFormat="1" ht="36" customHeight="1" x14ac:dyDescent="0.2">
      <c r="A18" s="4">
        <v>16</v>
      </c>
      <c r="B18" s="5" t="s">
        <v>5</v>
      </c>
      <c r="C18" s="5" t="str">
        <f>"李阳"</f>
        <v>李阳</v>
      </c>
    </row>
    <row r="19" spans="1:3" s="1" customFormat="1" ht="36" customHeight="1" x14ac:dyDescent="0.2">
      <c r="A19" s="4">
        <v>17</v>
      </c>
      <c r="B19" s="5" t="s">
        <v>5</v>
      </c>
      <c r="C19" s="5" t="str">
        <f>"蓝财广"</f>
        <v>蓝财广</v>
      </c>
    </row>
    <row r="20" spans="1:3" s="1" customFormat="1" ht="36" customHeight="1" x14ac:dyDescent="0.2">
      <c r="A20" s="4">
        <v>18</v>
      </c>
      <c r="B20" s="5" t="s">
        <v>5</v>
      </c>
      <c r="C20" s="5" t="str">
        <f>"李琳"</f>
        <v>李琳</v>
      </c>
    </row>
    <row r="21" spans="1:3" s="1" customFormat="1" ht="36" customHeight="1" x14ac:dyDescent="0.2">
      <c r="A21" s="4">
        <v>19</v>
      </c>
      <c r="B21" s="5" t="s">
        <v>5</v>
      </c>
      <c r="C21" s="5" t="str">
        <f>"孙婷婷"</f>
        <v>孙婷婷</v>
      </c>
    </row>
    <row r="22" spans="1:3" s="1" customFormat="1" ht="36" customHeight="1" x14ac:dyDescent="0.2">
      <c r="A22" s="4">
        <v>20</v>
      </c>
      <c r="B22" s="5" t="s">
        <v>5</v>
      </c>
      <c r="C22" s="5" t="str">
        <f>"符秋宝"</f>
        <v>符秋宝</v>
      </c>
    </row>
    <row r="23" spans="1:3" s="1" customFormat="1" ht="36" customHeight="1" x14ac:dyDescent="0.2">
      <c r="A23" s="4">
        <v>21</v>
      </c>
      <c r="B23" s="5" t="s">
        <v>5</v>
      </c>
      <c r="C23" s="5" t="str">
        <f>"邱俊丹"</f>
        <v>邱俊丹</v>
      </c>
    </row>
    <row r="24" spans="1:3" s="1" customFormat="1" ht="36" customHeight="1" x14ac:dyDescent="0.2">
      <c r="A24" s="4">
        <v>22</v>
      </c>
      <c r="B24" s="5" t="s">
        <v>5</v>
      </c>
      <c r="C24" s="5" t="str">
        <f>"王璐路"</f>
        <v>王璐路</v>
      </c>
    </row>
    <row r="25" spans="1:3" s="1" customFormat="1" ht="36" customHeight="1" x14ac:dyDescent="0.2">
      <c r="A25" s="4">
        <v>23</v>
      </c>
      <c r="B25" s="5" t="s">
        <v>5</v>
      </c>
      <c r="C25" s="5" t="str">
        <f>"蔡家丽"</f>
        <v>蔡家丽</v>
      </c>
    </row>
    <row r="26" spans="1:3" s="1" customFormat="1" ht="36" customHeight="1" x14ac:dyDescent="0.2">
      <c r="A26" s="4">
        <v>24</v>
      </c>
      <c r="B26" s="5" t="s">
        <v>5</v>
      </c>
      <c r="C26" s="5" t="str">
        <f>"于昊田"</f>
        <v>于昊田</v>
      </c>
    </row>
    <row r="27" spans="1:3" s="1" customFormat="1" ht="36" customHeight="1" x14ac:dyDescent="0.2">
      <c r="A27" s="4">
        <v>25</v>
      </c>
      <c r="B27" s="5" t="s">
        <v>5</v>
      </c>
      <c r="C27" s="5" t="str">
        <f>"傅祖艳"</f>
        <v>傅祖艳</v>
      </c>
    </row>
    <row r="28" spans="1:3" s="1" customFormat="1" ht="36" customHeight="1" x14ac:dyDescent="0.2">
      <c r="A28" s="4">
        <v>26</v>
      </c>
      <c r="B28" s="5" t="s">
        <v>5</v>
      </c>
      <c r="C28" s="5" t="str">
        <f>"欧伟强"</f>
        <v>欧伟强</v>
      </c>
    </row>
    <row r="29" spans="1:3" s="1" customFormat="1" ht="36" customHeight="1" x14ac:dyDescent="0.2">
      <c r="A29" s="4">
        <v>27</v>
      </c>
      <c r="B29" s="5" t="s">
        <v>5</v>
      </c>
      <c r="C29" s="5" t="str">
        <f>"范小群"</f>
        <v>范小群</v>
      </c>
    </row>
    <row r="30" spans="1:3" s="1" customFormat="1" ht="36" customHeight="1" x14ac:dyDescent="0.2">
      <c r="A30" s="4">
        <v>28</v>
      </c>
      <c r="B30" s="5" t="s">
        <v>5</v>
      </c>
      <c r="C30" s="5" t="str">
        <f>"王菊英"</f>
        <v>王菊英</v>
      </c>
    </row>
    <row r="31" spans="1:3" s="1" customFormat="1" ht="36" customHeight="1" x14ac:dyDescent="0.2">
      <c r="A31" s="4">
        <v>29</v>
      </c>
      <c r="B31" s="5" t="s">
        <v>5</v>
      </c>
      <c r="C31" s="5" t="str">
        <f>"韩政"</f>
        <v>韩政</v>
      </c>
    </row>
    <row r="32" spans="1:3" s="1" customFormat="1" ht="36" customHeight="1" x14ac:dyDescent="0.2">
      <c r="A32" s="4">
        <v>30</v>
      </c>
      <c r="B32" s="5" t="s">
        <v>5</v>
      </c>
      <c r="C32" s="5" t="str">
        <f>"孔素雅"</f>
        <v>孔素雅</v>
      </c>
    </row>
    <row r="33" spans="1:3" s="1" customFormat="1" ht="36" customHeight="1" x14ac:dyDescent="0.2">
      <c r="A33" s="4">
        <v>31</v>
      </c>
      <c r="B33" s="5" t="s">
        <v>5</v>
      </c>
      <c r="C33" s="5" t="str">
        <f>"陈芳"</f>
        <v>陈芳</v>
      </c>
    </row>
    <row r="34" spans="1:3" s="1" customFormat="1" ht="36" customHeight="1" x14ac:dyDescent="0.2">
      <c r="A34" s="4">
        <v>32</v>
      </c>
      <c r="B34" s="5" t="s">
        <v>5</v>
      </c>
      <c r="C34" s="5" t="str">
        <f>"李萌"</f>
        <v>李萌</v>
      </c>
    </row>
    <row r="35" spans="1:3" s="1" customFormat="1" ht="36" customHeight="1" x14ac:dyDescent="0.2">
      <c r="A35" s="4">
        <v>33</v>
      </c>
      <c r="B35" s="5" t="s">
        <v>6</v>
      </c>
      <c r="C35" s="5" t="str">
        <f>"尤一帆"</f>
        <v>尤一帆</v>
      </c>
    </row>
    <row r="36" spans="1:3" s="1" customFormat="1" ht="36" customHeight="1" x14ac:dyDescent="0.2">
      <c r="A36" s="4">
        <v>34</v>
      </c>
      <c r="B36" s="5" t="s">
        <v>6</v>
      </c>
      <c r="C36" s="5" t="str">
        <f>"秦伟红"</f>
        <v>秦伟红</v>
      </c>
    </row>
    <row r="37" spans="1:3" s="1" customFormat="1" ht="36" customHeight="1" x14ac:dyDescent="0.2">
      <c r="A37" s="4">
        <v>35</v>
      </c>
      <c r="B37" s="5" t="s">
        <v>6</v>
      </c>
      <c r="C37" s="5" t="str">
        <f>"朱庆庆"</f>
        <v>朱庆庆</v>
      </c>
    </row>
    <row r="38" spans="1:3" s="1" customFormat="1" ht="36" customHeight="1" x14ac:dyDescent="0.2">
      <c r="A38" s="4">
        <v>36</v>
      </c>
      <c r="B38" s="5" t="s">
        <v>6</v>
      </c>
      <c r="C38" s="5" t="str">
        <f>"康琳琳"</f>
        <v>康琳琳</v>
      </c>
    </row>
    <row r="39" spans="1:3" s="1" customFormat="1" ht="36" customHeight="1" x14ac:dyDescent="0.2">
      <c r="A39" s="4">
        <v>37</v>
      </c>
      <c r="B39" s="5" t="s">
        <v>6</v>
      </c>
      <c r="C39" s="5" t="str">
        <f>"王淼"</f>
        <v>王淼</v>
      </c>
    </row>
    <row r="40" spans="1:3" s="1" customFormat="1" ht="36" customHeight="1" x14ac:dyDescent="0.2">
      <c r="A40" s="4">
        <v>38</v>
      </c>
      <c r="B40" s="5" t="s">
        <v>6</v>
      </c>
      <c r="C40" s="5" t="str">
        <f>"程梦兰"</f>
        <v>程梦兰</v>
      </c>
    </row>
    <row r="41" spans="1:3" s="1" customFormat="1" ht="36" customHeight="1" x14ac:dyDescent="0.2">
      <c r="A41" s="4">
        <v>39</v>
      </c>
      <c r="B41" s="5" t="s">
        <v>6</v>
      </c>
      <c r="C41" s="5" t="str">
        <f>"任晓慧"</f>
        <v>任晓慧</v>
      </c>
    </row>
    <row r="42" spans="1:3" s="1" customFormat="1" ht="36" customHeight="1" x14ac:dyDescent="0.2">
      <c r="A42" s="4">
        <v>40</v>
      </c>
      <c r="B42" s="5" t="s">
        <v>6</v>
      </c>
      <c r="C42" s="5" t="str">
        <f>"周香连"</f>
        <v>周香连</v>
      </c>
    </row>
    <row r="43" spans="1:3" s="1" customFormat="1" ht="36" customHeight="1" x14ac:dyDescent="0.2">
      <c r="A43" s="4">
        <v>41</v>
      </c>
      <c r="B43" s="5" t="s">
        <v>6</v>
      </c>
      <c r="C43" s="5" t="str">
        <f>"徐琳"</f>
        <v>徐琳</v>
      </c>
    </row>
    <row r="44" spans="1:3" s="1" customFormat="1" ht="36" customHeight="1" x14ac:dyDescent="0.2">
      <c r="A44" s="4">
        <v>42</v>
      </c>
      <c r="B44" s="5" t="s">
        <v>6</v>
      </c>
      <c r="C44" s="5" t="str">
        <f>"王方西"</f>
        <v>王方西</v>
      </c>
    </row>
    <row r="45" spans="1:3" s="1" customFormat="1" ht="36" customHeight="1" x14ac:dyDescent="0.2">
      <c r="A45" s="4">
        <v>43</v>
      </c>
      <c r="B45" s="5" t="s">
        <v>7</v>
      </c>
      <c r="C45" s="5" t="str">
        <f>"王宇曦"</f>
        <v>王宇曦</v>
      </c>
    </row>
    <row r="46" spans="1:3" s="1" customFormat="1" ht="36" customHeight="1" x14ac:dyDescent="0.2">
      <c r="A46" s="4">
        <v>44</v>
      </c>
      <c r="B46" s="5" t="s">
        <v>7</v>
      </c>
      <c r="C46" s="5" t="str">
        <f>"郭妃妃"</f>
        <v>郭妃妃</v>
      </c>
    </row>
    <row r="47" spans="1:3" s="1" customFormat="1" ht="36" customHeight="1" x14ac:dyDescent="0.2">
      <c r="A47" s="4">
        <v>45</v>
      </c>
      <c r="B47" s="5" t="s">
        <v>7</v>
      </c>
      <c r="C47" s="5" t="str">
        <f>"彭莎"</f>
        <v>彭莎</v>
      </c>
    </row>
    <row r="48" spans="1:3" s="1" customFormat="1" ht="36" customHeight="1" x14ac:dyDescent="0.2">
      <c r="A48" s="4">
        <v>46</v>
      </c>
      <c r="B48" s="5" t="s">
        <v>7</v>
      </c>
      <c r="C48" s="5" t="str">
        <f>"梁信息"</f>
        <v>梁信息</v>
      </c>
    </row>
    <row r="49" spans="1:3" s="1" customFormat="1" ht="36" customHeight="1" x14ac:dyDescent="0.2">
      <c r="A49" s="4">
        <v>47</v>
      </c>
      <c r="B49" s="5" t="s">
        <v>7</v>
      </c>
      <c r="C49" s="5" t="str">
        <f>"韩炫"</f>
        <v>韩炫</v>
      </c>
    </row>
    <row r="50" spans="1:3" s="1" customFormat="1" ht="36" customHeight="1" x14ac:dyDescent="0.2">
      <c r="A50" s="4">
        <v>48</v>
      </c>
      <c r="B50" s="5" t="s">
        <v>7</v>
      </c>
      <c r="C50" s="5" t="str">
        <f>"朱然雨"</f>
        <v>朱然雨</v>
      </c>
    </row>
    <row r="51" spans="1:3" s="1" customFormat="1" ht="36" customHeight="1" x14ac:dyDescent="0.2">
      <c r="A51" s="4">
        <v>49</v>
      </c>
      <c r="B51" s="5" t="s">
        <v>7</v>
      </c>
      <c r="C51" s="5" t="str">
        <f>"杨世敏"</f>
        <v>杨世敏</v>
      </c>
    </row>
    <row r="52" spans="1:3" s="1" customFormat="1" ht="36" customHeight="1" x14ac:dyDescent="0.2">
      <c r="A52" s="4">
        <v>50</v>
      </c>
      <c r="B52" s="5" t="s">
        <v>7</v>
      </c>
      <c r="C52" s="5" t="str">
        <f>"张锋"</f>
        <v>张锋</v>
      </c>
    </row>
    <row r="53" spans="1:3" s="1" customFormat="1" ht="36" customHeight="1" x14ac:dyDescent="0.2">
      <c r="A53" s="4">
        <v>51</v>
      </c>
      <c r="B53" s="5" t="s">
        <v>7</v>
      </c>
      <c r="C53" s="5" t="str">
        <f>"魏芳"</f>
        <v>魏芳</v>
      </c>
    </row>
    <row r="54" spans="1:3" s="1" customFormat="1" ht="36" customHeight="1" x14ac:dyDescent="0.2">
      <c r="A54" s="4">
        <v>52</v>
      </c>
      <c r="B54" s="5" t="s">
        <v>7</v>
      </c>
      <c r="C54" s="5" t="str">
        <f>"揭玉"</f>
        <v>揭玉</v>
      </c>
    </row>
    <row r="55" spans="1:3" s="1" customFormat="1" ht="36" customHeight="1" x14ac:dyDescent="0.2">
      <c r="A55" s="4">
        <v>53</v>
      </c>
      <c r="B55" s="5" t="s">
        <v>7</v>
      </c>
      <c r="C55" s="5" t="str">
        <f>"王秀娜"</f>
        <v>王秀娜</v>
      </c>
    </row>
    <row r="56" spans="1:3" s="1" customFormat="1" ht="36" customHeight="1" x14ac:dyDescent="0.2">
      <c r="A56" s="4">
        <v>54</v>
      </c>
      <c r="B56" s="5" t="s">
        <v>7</v>
      </c>
      <c r="C56" s="5" t="str">
        <f>"黎凤致"</f>
        <v>黎凤致</v>
      </c>
    </row>
    <row r="57" spans="1:3" s="1" customFormat="1" ht="36" customHeight="1" x14ac:dyDescent="0.2">
      <c r="A57" s="4">
        <v>55</v>
      </c>
      <c r="B57" s="5" t="s">
        <v>7</v>
      </c>
      <c r="C57" s="5" t="str">
        <f>"李俊莹"</f>
        <v>李俊莹</v>
      </c>
    </row>
    <row r="58" spans="1:3" s="1" customFormat="1" ht="36" customHeight="1" x14ac:dyDescent="0.2">
      <c r="A58" s="4">
        <v>56</v>
      </c>
      <c r="B58" s="5" t="s">
        <v>7</v>
      </c>
      <c r="C58" s="5" t="str">
        <f>"陈欣"</f>
        <v>陈欣</v>
      </c>
    </row>
    <row r="59" spans="1:3" s="1" customFormat="1" ht="36" customHeight="1" x14ac:dyDescent="0.2">
      <c r="A59" s="4">
        <v>57</v>
      </c>
      <c r="B59" s="5" t="s">
        <v>7</v>
      </c>
      <c r="C59" s="5" t="str">
        <f>"陈晓星"</f>
        <v>陈晓星</v>
      </c>
    </row>
    <row r="60" spans="1:3" s="1" customFormat="1" ht="36" customHeight="1" x14ac:dyDescent="0.2">
      <c r="A60" s="4">
        <v>58</v>
      </c>
      <c r="B60" s="5" t="s">
        <v>7</v>
      </c>
      <c r="C60" s="5" t="str">
        <f>"张静"</f>
        <v>张静</v>
      </c>
    </row>
    <row r="61" spans="1:3" s="1" customFormat="1" ht="36" customHeight="1" x14ac:dyDescent="0.2">
      <c r="A61" s="4">
        <v>59</v>
      </c>
      <c r="B61" s="5" t="s">
        <v>7</v>
      </c>
      <c r="C61" s="5" t="str">
        <f>"花蕾"</f>
        <v>花蕾</v>
      </c>
    </row>
    <row r="62" spans="1:3" s="1" customFormat="1" ht="36" customHeight="1" x14ac:dyDescent="0.2">
      <c r="A62" s="4">
        <v>60</v>
      </c>
      <c r="B62" s="5" t="s">
        <v>7</v>
      </c>
      <c r="C62" s="5" t="str">
        <f>"欧谈文君"</f>
        <v>欧谈文君</v>
      </c>
    </row>
    <row r="63" spans="1:3" s="1" customFormat="1" ht="36" customHeight="1" x14ac:dyDescent="0.2">
      <c r="A63" s="4">
        <v>61</v>
      </c>
      <c r="B63" s="5" t="s">
        <v>7</v>
      </c>
      <c r="C63" s="5" t="str">
        <f>"董鑫铭"</f>
        <v>董鑫铭</v>
      </c>
    </row>
    <row r="64" spans="1:3" s="1" customFormat="1" ht="36" customHeight="1" x14ac:dyDescent="0.2">
      <c r="A64" s="4">
        <v>62</v>
      </c>
      <c r="B64" s="5" t="s">
        <v>7</v>
      </c>
      <c r="C64" s="5" t="str">
        <f>"刘竹"</f>
        <v>刘竹</v>
      </c>
    </row>
    <row r="65" spans="1:3" s="1" customFormat="1" ht="36" customHeight="1" x14ac:dyDescent="0.2">
      <c r="A65" s="4">
        <v>63</v>
      </c>
      <c r="B65" s="5" t="s">
        <v>7</v>
      </c>
      <c r="C65" s="5" t="str">
        <f>"陈静"</f>
        <v>陈静</v>
      </c>
    </row>
    <row r="66" spans="1:3" s="1" customFormat="1" ht="36" customHeight="1" x14ac:dyDescent="0.2">
      <c r="A66" s="4">
        <v>64</v>
      </c>
      <c r="B66" s="5" t="s">
        <v>7</v>
      </c>
      <c r="C66" s="5" t="str">
        <f>"褚梦琦"</f>
        <v>褚梦琦</v>
      </c>
    </row>
    <row r="67" spans="1:3" s="1" customFormat="1" ht="36" customHeight="1" x14ac:dyDescent="0.2">
      <c r="A67" s="4">
        <v>65</v>
      </c>
      <c r="B67" s="5" t="s">
        <v>7</v>
      </c>
      <c r="C67" s="5" t="str">
        <f>"张雪梅"</f>
        <v>张雪梅</v>
      </c>
    </row>
    <row r="68" spans="1:3" s="1" customFormat="1" ht="36" customHeight="1" x14ac:dyDescent="0.2">
      <c r="A68" s="4">
        <v>66</v>
      </c>
      <c r="B68" s="5" t="s">
        <v>7</v>
      </c>
      <c r="C68" s="5" t="str">
        <f>"苏恒"</f>
        <v>苏恒</v>
      </c>
    </row>
    <row r="69" spans="1:3" s="1" customFormat="1" ht="36" customHeight="1" x14ac:dyDescent="0.2">
      <c r="A69" s="4">
        <v>67</v>
      </c>
      <c r="B69" s="5" t="s">
        <v>7</v>
      </c>
      <c r="C69" s="5" t="str">
        <f>"高超"</f>
        <v>高超</v>
      </c>
    </row>
    <row r="70" spans="1:3" s="1" customFormat="1" ht="36" customHeight="1" x14ac:dyDescent="0.2">
      <c r="A70" s="4">
        <v>68</v>
      </c>
      <c r="B70" s="5" t="s">
        <v>7</v>
      </c>
      <c r="C70" s="5" t="str">
        <f>"闫丽娜"</f>
        <v>闫丽娜</v>
      </c>
    </row>
    <row r="71" spans="1:3" s="1" customFormat="1" ht="36" customHeight="1" x14ac:dyDescent="0.2">
      <c r="A71" s="4">
        <v>69</v>
      </c>
      <c r="B71" s="5" t="s">
        <v>7</v>
      </c>
      <c r="C71" s="5" t="str">
        <f>"杨帆"</f>
        <v>杨帆</v>
      </c>
    </row>
    <row r="72" spans="1:3" s="1" customFormat="1" ht="36" customHeight="1" x14ac:dyDescent="0.2">
      <c r="A72" s="4">
        <v>70</v>
      </c>
      <c r="B72" s="5" t="s">
        <v>7</v>
      </c>
      <c r="C72" s="5" t="str">
        <f>"王晔"</f>
        <v>王晔</v>
      </c>
    </row>
    <row r="73" spans="1:3" s="1" customFormat="1" ht="36" customHeight="1" x14ac:dyDescent="0.2">
      <c r="A73" s="4">
        <v>71</v>
      </c>
      <c r="B73" s="5" t="s">
        <v>7</v>
      </c>
      <c r="C73" s="5" t="str">
        <f>"吴秀丽"</f>
        <v>吴秀丽</v>
      </c>
    </row>
    <row r="74" spans="1:3" s="1" customFormat="1" ht="36" customHeight="1" x14ac:dyDescent="0.2">
      <c r="A74" s="4">
        <v>72</v>
      </c>
      <c r="B74" s="5" t="s">
        <v>8</v>
      </c>
      <c r="C74" s="5" t="str">
        <f>"许力丹"</f>
        <v>许力丹</v>
      </c>
    </row>
    <row r="75" spans="1:3" s="1" customFormat="1" ht="36" customHeight="1" x14ac:dyDescent="0.2">
      <c r="A75" s="4">
        <v>73</v>
      </c>
      <c r="B75" s="5" t="s">
        <v>8</v>
      </c>
      <c r="C75" s="5" t="str">
        <f>"孙悦"</f>
        <v>孙悦</v>
      </c>
    </row>
    <row r="76" spans="1:3" s="1" customFormat="1" ht="36" customHeight="1" x14ac:dyDescent="0.2">
      <c r="A76" s="4">
        <v>74</v>
      </c>
      <c r="B76" s="5" t="s">
        <v>8</v>
      </c>
      <c r="C76" s="5" t="str">
        <f>"徐梦宇"</f>
        <v>徐梦宇</v>
      </c>
    </row>
    <row r="77" spans="1:3" s="1" customFormat="1" ht="36" customHeight="1" x14ac:dyDescent="0.2">
      <c r="A77" s="4">
        <v>75</v>
      </c>
      <c r="B77" s="5" t="s">
        <v>8</v>
      </c>
      <c r="C77" s="5" t="str">
        <f>"符晓"</f>
        <v>符晓</v>
      </c>
    </row>
    <row r="78" spans="1:3" s="1" customFormat="1" ht="36" customHeight="1" x14ac:dyDescent="0.2">
      <c r="A78" s="4">
        <v>76</v>
      </c>
      <c r="B78" s="5" t="s">
        <v>8</v>
      </c>
      <c r="C78" s="5" t="str">
        <f>"武元园"</f>
        <v>武元园</v>
      </c>
    </row>
    <row r="79" spans="1:3" s="1" customFormat="1" ht="36" customHeight="1" x14ac:dyDescent="0.2">
      <c r="A79" s="4">
        <v>77</v>
      </c>
      <c r="B79" s="5" t="s">
        <v>8</v>
      </c>
      <c r="C79" s="5" t="str">
        <f>"贾晓晓"</f>
        <v>贾晓晓</v>
      </c>
    </row>
    <row r="80" spans="1:3" s="1" customFormat="1" ht="36" customHeight="1" x14ac:dyDescent="0.2">
      <c r="A80" s="4">
        <v>78</v>
      </c>
      <c r="B80" s="5" t="s">
        <v>8</v>
      </c>
      <c r="C80" s="5" t="str">
        <f>"崔锦锦"</f>
        <v>崔锦锦</v>
      </c>
    </row>
    <row r="81" spans="1:3" s="1" customFormat="1" ht="36" customHeight="1" x14ac:dyDescent="0.2">
      <c r="A81" s="4">
        <v>79</v>
      </c>
      <c r="B81" s="5" t="s">
        <v>8</v>
      </c>
      <c r="C81" s="5" t="str">
        <f>"吴艳"</f>
        <v>吴艳</v>
      </c>
    </row>
    <row r="82" spans="1:3" s="1" customFormat="1" ht="36" customHeight="1" x14ac:dyDescent="0.2">
      <c r="A82" s="4">
        <v>80</v>
      </c>
      <c r="B82" s="5" t="s">
        <v>8</v>
      </c>
      <c r="C82" s="5" t="str">
        <f>"李伟"</f>
        <v>李伟</v>
      </c>
    </row>
    <row r="83" spans="1:3" s="1" customFormat="1" ht="36" customHeight="1" x14ac:dyDescent="0.2">
      <c r="A83" s="4">
        <v>81</v>
      </c>
      <c r="B83" s="5" t="s">
        <v>9</v>
      </c>
      <c r="C83" s="5" t="str">
        <f>"迟平"</f>
        <v>迟平</v>
      </c>
    </row>
    <row r="84" spans="1:3" s="1" customFormat="1" ht="36" customHeight="1" x14ac:dyDescent="0.2">
      <c r="A84" s="4">
        <v>82</v>
      </c>
      <c r="B84" s="5" t="s">
        <v>9</v>
      </c>
      <c r="C84" s="5" t="str">
        <f>"张鑫瑜"</f>
        <v>张鑫瑜</v>
      </c>
    </row>
    <row r="85" spans="1:3" s="1" customFormat="1" ht="36" customHeight="1" x14ac:dyDescent="0.2">
      <c r="A85" s="4">
        <v>83</v>
      </c>
      <c r="B85" s="5" t="s">
        <v>10</v>
      </c>
      <c r="C85" s="5" t="str">
        <f>"巫康康"</f>
        <v>巫康康</v>
      </c>
    </row>
    <row r="86" spans="1:3" s="1" customFormat="1" ht="36" customHeight="1" x14ac:dyDescent="0.2">
      <c r="A86" s="4">
        <v>84</v>
      </c>
      <c r="B86" s="5" t="s">
        <v>10</v>
      </c>
      <c r="C86" s="5" t="str">
        <f>"康乐"</f>
        <v>康乐</v>
      </c>
    </row>
    <row r="87" spans="1:3" s="1" customFormat="1" ht="36" customHeight="1" x14ac:dyDescent="0.2">
      <c r="A87" s="4">
        <v>85</v>
      </c>
      <c r="B87" s="5" t="s">
        <v>10</v>
      </c>
      <c r="C87" s="5" t="str">
        <f>"吴伟极"</f>
        <v>吴伟极</v>
      </c>
    </row>
    <row r="88" spans="1:3" s="1" customFormat="1" ht="36" customHeight="1" x14ac:dyDescent="0.2">
      <c r="A88" s="4">
        <v>86</v>
      </c>
      <c r="B88" s="5" t="s">
        <v>10</v>
      </c>
      <c r="C88" s="5" t="str">
        <f>"冯培超"</f>
        <v>冯培超</v>
      </c>
    </row>
    <row r="89" spans="1:3" s="1" customFormat="1" ht="36" customHeight="1" x14ac:dyDescent="0.2">
      <c r="A89" s="4">
        <v>87</v>
      </c>
      <c r="B89" s="5" t="s">
        <v>10</v>
      </c>
      <c r="C89" s="5" t="str">
        <f>"何艺东"</f>
        <v>何艺东</v>
      </c>
    </row>
    <row r="90" spans="1:3" s="1" customFormat="1" ht="36" customHeight="1" x14ac:dyDescent="0.2">
      <c r="A90" s="4">
        <v>88</v>
      </c>
      <c r="B90" s="5" t="s">
        <v>10</v>
      </c>
      <c r="C90" s="5" t="str">
        <f>"张帮明"</f>
        <v>张帮明</v>
      </c>
    </row>
    <row r="91" spans="1:3" s="1" customFormat="1" ht="36" customHeight="1" x14ac:dyDescent="0.2">
      <c r="A91" s="4">
        <v>89</v>
      </c>
      <c r="B91" s="5" t="s">
        <v>10</v>
      </c>
      <c r="C91" s="5" t="str">
        <f>"肖宇杰"</f>
        <v>肖宇杰</v>
      </c>
    </row>
    <row r="92" spans="1:3" s="1" customFormat="1" ht="36" customHeight="1" x14ac:dyDescent="0.2">
      <c r="A92" s="4">
        <v>90</v>
      </c>
      <c r="B92" s="5" t="s">
        <v>10</v>
      </c>
      <c r="C92" s="5" t="str">
        <f>"赵宏阳"</f>
        <v>赵宏阳</v>
      </c>
    </row>
    <row r="93" spans="1:3" s="1" customFormat="1" ht="36" customHeight="1" x14ac:dyDescent="0.2">
      <c r="A93" s="4">
        <v>91</v>
      </c>
      <c r="B93" s="5" t="s">
        <v>10</v>
      </c>
      <c r="C93" s="5" t="str">
        <f>"颜一方"</f>
        <v>颜一方</v>
      </c>
    </row>
    <row r="94" spans="1:3" s="1" customFormat="1" ht="36" customHeight="1" x14ac:dyDescent="0.2">
      <c r="A94" s="4">
        <v>92</v>
      </c>
      <c r="B94" s="5" t="s">
        <v>10</v>
      </c>
      <c r="C94" s="5" t="str">
        <f>"杨婧"</f>
        <v>杨婧</v>
      </c>
    </row>
    <row r="95" spans="1:3" s="1" customFormat="1" ht="36" customHeight="1" x14ac:dyDescent="0.2">
      <c r="A95" s="4">
        <v>93</v>
      </c>
      <c r="B95" s="5" t="s">
        <v>10</v>
      </c>
      <c r="C95" s="5" t="str">
        <f>"薛婆荣"</f>
        <v>薛婆荣</v>
      </c>
    </row>
    <row r="96" spans="1:3" s="1" customFormat="1" ht="36" customHeight="1" x14ac:dyDescent="0.2">
      <c r="A96" s="4">
        <v>94</v>
      </c>
      <c r="B96" s="5" t="s">
        <v>10</v>
      </c>
      <c r="C96" s="5" t="str">
        <f>"邝琼福"</f>
        <v>邝琼福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古宝莹</dc:creator>
  <cp:lastModifiedBy>古宝莹</cp:lastModifiedBy>
  <dcterms:created xsi:type="dcterms:W3CDTF">2020-09-30T04:04:57Z</dcterms:created>
  <dcterms:modified xsi:type="dcterms:W3CDTF">2020-09-30T04:17:36Z</dcterms:modified>
</cp:coreProperties>
</file>