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（合格）中国热带农业科学院科技信息研究所2023年度第二批工作" sheetId="1" r:id="rId1"/>
  </sheets>
  <definedNames>
    <definedName name="_xlnm._FilterDatabase" localSheetId="0" hidden="1">'（合格）中国热带农业科学院科技信息研究所2023年度第二批工作'!$A$2:$E$2</definedName>
  </definedNames>
  <calcPr calcId="144525"/>
</workbook>
</file>

<file path=xl/sharedStrings.xml><?xml version="1.0" encoding="utf-8"?>
<sst xmlns="http://schemas.openxmlformats.org/spreadsheetml/2006/main" count="34" uniqueCount="14">
  <si>
    <t>中国热带农业科学院科技信息研究所2023年度第二批工作人员公开招聘通过资格审查人员名单</t>
  </si>
  <si>
    <t>序号</t>
  </si>
  <si>
    <t>报考号</t>
  </si>
  <si>
    <t>报考岗位</t>
  </si>
  <si>
    <t>姓名</t>
  </si>
  <si>
    <t>备注</t>
  </si>
  <si>
    <t>0204_国际热带农业研究室科研岗1</t>
  </si>
  <si>
    <t>博士岗位：通过资格审查，进入笔试</t>
  </si>
  <si>
    <t>0207_文献分析与应用研究室科研岗</t>
  </si>
  <si>
    <t>2023100201_热带农业信息技术研究室科研岗2</t>
  </si>
  <si>
    <t>通过资格审查，该岗位未达到开考比例，取消该岗位本次招聘。</t>
  </si>
  <si>
    <t>2023100202_热带农业大数据研究中心科研岗</t>
  </si>
  <si>
    <t>通过资格审查，进入笔试</t>
  </si>
  <si>
    <t>2023100203_办公室（党委办公室）管理岗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</si>
</sst>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zoomScaleSheetLayoutView="60" workbookViewId="0">
      <selection activeCell="F6" sqref="F6"/>
    </sheetView>
  </sheetViews>
  <sheetFormatPr defaultColWidth="9" defaultRowHeight="35" customHeight="1" outlineLevelCol="4"/>
  <cols>
    <col min="1" max="1" width="9" style="2"/>
    <col min="2" max="2" width="27.1296296296296" style="3" customWidth="1"/>
    <col min="3" max="3" width="42.8796296296296" style="3" customWidth="1"/>
    <col min="4" max="4" width="14.4444444444444" style="3" customWidth="1"/>
    <col min="5" max="5" width="32.6666666666667" style="3" customWidth="1"/>
    <col min="6" max="32" width="20.1111111111111" style="2" customWidth="1"/>
    <col min="33" max="16384" width="9" style="2"/>
  </cols>
  <sheetData>
    <row r="1" s="1" customFormat="1" ht="53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8" t="str">
        <f>"54082023062416494458805"</f>
        <v>54082023062416494458805</v>
      </c>
      <c r="C3" s="8" t="s">
        <v>6</v>
      </c>
      <c r="D3" s="8" t="str">
        <f>"陈静文"</f>
        <v>陈静文</v>
      </c>
      <c r="E3" s="8" t="s">
        <v>7</v>
      </c>
    </row>
    <row r="4" customHeight="1" spans="1:5">
      <c r="A4" s="7">
        <v>2</v>
      </c>
      <c r="B4" s="8" t="str">
        <f>"54082023063002192786539"</f>
        <v>54082023063002192786539</v>
      </c>
      <c r="C4" s="8" t="s">
        <v>8</v>
      </c>
      <c r="D4" s="8" t="str">
        <f>"陈铭"</f>
        <v>陈铭</v>
      </c>
      <c r="E4" s="8" t="s">
        <v>7</v>
      </c>
    </row>
    <row r="5" ht="44" customHeight="1" spans="1:5">
      <c r="A5" s="7">
        <v>3</v>
      </c>
      <c r="B5" s="8" t="str">
        <f>"54082023061815160535438"</f>
        <v>54082023061815160535438</v>
      </c>
      <c r="C5" s="8" t="s">
        <v>9</v>
      </c>
      <c r="D5" s="8" t="str">
        <f>"郑小柏"</f>
        <v>郑小柏</v>
      </c>
      <c r="E5" s="7" t="s">
        <v>10</v>
      </c>
    </row>
    <row r="6" customHeight="1" spans="1:5">
      <c r="A6" s="7">
        <v>4</v>
      </c>
      <c r="B6" s="8" t="str">
        <f>"54082023062320350657917"</f>
        <v>54082023062320350657917</v>
      </c>
      <c r="C6" s="8" t="s">
        <v>11</v>
      </c>
      <c r="D6" s="8" t="str">
        <f>"郭照康"</f>
        <v>郭照康</v>
      </c>
      <c r="E6" s="8" t="s">
        <v>12</v>
      </c>
    </row>
    <row r="7" customHeight="1" spans="1:5">
      <c r="A7" s="7">
        <v>5</v>
      </c>
      <c r="B7" s="8" t="str">
        <f>"54082023062700113871803"</f>
        <v>54082023062700113871803</v>
      </c>
      <c r="C7" s="8" t="s">
        <v>11</v>
      </c>
      <c r="D7" s="8" t="str">
        <f>"邝清敏"</f>
        <v>邝清敏</v>
      </c>
      <c r="E7" s="8" t="s">
        <v>12</v>
      </c>
    </row>
    <row r="8" customHeight="1" spans="1:5">
      <c r="A8" s="7">
        <v>6</v>
      </c>
      <c r="B8" s="8" t="str">
        <f>"54082023062922095685858"</f>
        <v>54082023062922095685858</v>
      </c>
      <c r="C8" s="8" t="s">
        <v>11</v>
      </c>
      <c r="D8" s="8" t="str">
        <f>"张永旭"</f>
        <v>张永旭</v>
      </c>
      <c r="E8" s="8" t="s">
        <v>12</v>
      </c>
    </row>
    <row r="9" customHeight="1" spans="1:5">
      <c r="A9" s="7">
        <v>7</v>
      </c>
      <c r="B9" s="8" t="str">
        <f>"54082023062922283585975"</f>
        <v>54082023062922283585975</v>
      </c>
      <c r="C9" s="8" t="s">
        <v>11</v>
      </c>
      <c r="D9" s="8" t="str">
        <f>"朱万鹏"</f>
        <v>朱万鹏</v>
      </c>
      <c r="E9" s="8" t="s">
        <v>12</v>
      </c>
    </row>
    <row r="10" customHeight="1" spans="1:5">
      <c r="A10" s="7">
        <v>8</v>
      </c>
      <c r="B10" s="8" t="str">
        <f>"540820230704101259101029"</f>
        <v>540820230704101259101029</v>
      </c>
      <c r="C10" s="8" t="s">
        <v>11</v>
      </c>
      <c r="D10" s="8" t="str">
        <f>"冯达文"</f>
        <v>冯达文</v>
      </c>
      <c r="E10" s="8" t="s">
        <v>12</v>
      </c>
    </row>
    <row r="11" customHeight="1" spans="1:5">
      <c r="A11" s="7">
        <v>9</v>
      </c>
      <c r="B11" s="8" t="str">
        <f>"54082023061716212833144"</f>
        <v>54082023061716212833144</v>
      </c>
      <c r="C11" s="8" t="s">
        <v>13</v>
      </c>
      <c r="D11" s="8" t="str">
        <f>"蒋玉莲"</f>
        <v>蒋玉莲</v>
      </c>
      <c r="E11" s="8" t="s">
        <v>12</v>
      </c>
    </row>
    <row r="12" customHeight="1" spans="1:5">
      <c r="A12" s="7">
        <v>10</v>
      </c>
      <c r="B12" s="8" t="str">
        <f>"54082023061721291033797"</f>
        <v>54082023061721291033797</v>
      </c>
      <c r="C12" s="8" t="s">
        <v>13</v>
      </c>
      <c r="D12" s="8" t="str">
        <f>"侯明明"</f>
        <v>侯明明</v>
      </c>
      <c r="E12" s="8" t="s">
        <v>12</v>
      </c>
    </row>
    <row r="13" customHeight="1" spans="1:5">
      <c r="A13" s="7">
        <v>11</v>
      </c>
      <c r="B13" s="8" t="str">
        <f>"54082023061516082825149"</f>
        <v>54082023061516082825149</v>
      </c>
      <c r="C13" s="8" t="s">
        <v>13</v>
      </c>
      <c r="D13" s="8" t="str">
        <f>"李天畅"</f>
        <v>李天畅</v>
      </c>
      <c r="E13" s="8" t="s">
        <v>12</v>
      </c>
    </row>
    <row r="14" customHeight="1" spans="1:5">
      <c r="A14" s="7">
        <v>12</v>
      </c>
      <c r="B14" s="8" t="str">
        <f>"54082023062113392153721"</f>
        <v>54082023062113392153721</v>
      </c>
      <c r="C14" s="8" t="s">
        <v>13</v>
      </c>
      <c r="D14" s="8" t="str">
        <f>"黄薛杰"</f>
        <v>黄薛杰</v>
      </c>
      <c r="E14" s="8" t="s">
        <v>12</v>
      </c>
    </row>
    <row r="15" customHeight="1" spans="1:5">
      <c r="A15" s="7">
        <v>13</v>
      </c>
      <c r="B15" s="8" t="str">
        <f>"54082023062214501656482"</f>
        <v>54082023062214501656482</v>
      </c>
      <c r="C15" s="8" t="s">
        <v>13</v>
      </c>
      <c r="D15" s="8" t="str">
        <f>"刘志荣"</f>
        <v>刘志荣</v>
      </c>
      <c r="E15" s="8" t="s">
        <v>12</v>
      </c>
    </row>
    <row r="16" customHeight="1" spans="1:5">
      <c r="A16" s="7">
        <v>14</v>
      </c>
      <c r="B16" s="8" t="str">
        <f>"54082023062619102970563"</f>
        <v>54082023062619102970563</v>
      </c>
      <c r="C16" s="8" t="s">
        <v>13</v>
      </c>
      <c r="D16" s="8" t="str">
        <f>"叶盛林"</f>
        <v>叶盛林</v>
      </c>
      <c r="E16" s="8" t="s">
        <v>12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（合格）中国热带农业科学院科技信息研究所2023年度第二批工作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杨丹</cp:lastModifiedBy>
  <dcterms:created xsi:type="dcterms:W3CDTF">2023-07-05T06:22:00Z</dcterms:created>
  <dcterms:modified xsi:type="dcterms:W3CDTF">2023-07-05T08:43:27Z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69700B74B41045CB896E45465BEDC770_13</vt:lpwstr>
  </property>
  <property fmtid="{D5CDD505-2E9C-101B-9397-08002B2CF9AE}" pid="3" name="KSOProductBuildVer">
    <vt:lpwstr>2052-11.1.0.14309</vt:lpwstr>
  </property>
</Properties>
</file>