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杨丹\Desktop\"/>
    </mc:Choice>
  </mc:AlternateContent>
  <xr:revisionPtr revIDLastSave="0" documentId="13_ncr:1_{9847BE71-5FD8-4CAC-B41F-7D074E3FCC29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3" i="1"/>
  <c r="C11" i="1"/>
  <c r="C9" i="1"/>
  <c r="C8" i="1"/>
  <c r="C6" i="1"/>
  <c r="C7" i="1"/>
  <c r="C10" i="1"/>
  <c r="C4" i="1"/>
  <c r="C5" i="1"/>
  <c r="C3" i="1"/>
</calcChain>
</file>

<file path=xl/sharedStrings.xml><?xml version="1.0" encoding="utf-8"?>
<sst xmlns="http://schemas.openxmlformats.org/spreadsheetml/2006/main" count="13" uniqueCount="12">
  <si>
    <t>序号</t>
  </si>
  <si>
    <t>报考岗位</t>
  </si>
  <si>
    <t>姓名</t>
  </si>
  <si>
    <t>笔试成绩</t>
  </si>
  <si>
    <t>面试成绩</t>
  </si>
  <si>
    <t>0204_国际热带农业研究室科研岗1</t>
  </si>
  <si>
    <t>2023100202_热带农业大数据研究中心科研岗</t>
  </si>
  <si>
    <t>2023100203_办公室（党委办公室）管理岗</t>
  </si>
  <si>
    <t>排序</t>
    <phoneticPr fontId="5" type="noConversion"/>
  </si>
  <si>
    <t>中国热带农业科学院科技信息研究所2023年第二批公开招聘工作人员笔试成绩、面试成绩、综合成绩表</t>
    <phoneticPr fontId="5" type="noConversion"/>
  </si>
  <si>
    <t>面试缺考</t>
    <phoneticPr fontId="5" type="noConversion"/>
  </si>
  <si>
    <t>综合成绩（笔试*0.4+面试*0.6）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</si>
</sst>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J4" sqref="J4"/>
    </sheetView>
  </sheetViews>
  <sheetFormatPr defaultColWidth="11.46484375" defaultRowHeight="30" customHeight="1" x14ac:dyDescent="0.3"/>
  <cols>
    <col min="1" max="1" width="11.46484375" style="1" customWidth="1"/>
    <col min="2" max="2" width="43.86328125" customWidth="1"/>
    <col min="3" max="3" width="11.46484375" customWidth="1"/>
    <col min="4" max="5" width="11.46484375" style="2" customWidth="1"/>
    <col min="6" max="6" width="18.1328125" style="2" customWidth="1"/>
    <col min="7" max="7" width="11.46484375" style="1" customWidth="1"/>
    <col min="8" max="16379" width="11.46484375" customWidth="1"/>
  </cols>
  <sheetData>
    <row r="1" spans="1:7" ht="81.75" customHeight="1" x14ac:dyDescent="0.3">
      <c r="A1" s="11" t="s">
        <v>9</v>
      </c>
      <c r="B1" s="12"/>
      <c r="C1" s="12"/>
      <c r="D1" s="13"/>
      <c r="E1" s="13"/>
      <c r="F1" s="13"/>
      <c r="G1" s="12"/>
    </row>
    <row r="2" spans="1:7" ht="52.5" customHeight="1" x14ac:dyDescent="0.3">
      <c r="A2" s="3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9" t="s">
        <v>11</v>
      </c>
      <c r="G2" s="10" t="s">
        <v>8</v>
      </c>
    </row>
    <row r="3" spans="1:7" ht="30" customHeight="1" x14ac:dyDescent="0.3">
      <c r="A3" s="5">
        <v>1</v>
      </c>
      <c r="B3" s="5" t="s">
        <v>5</v>
      </c>
      <c r="C3" s="5" t="str">
        <f>"陈静文"</f>
        <v>陈静文</v>
      </c>
      <c r="D3" s="5">
        <v>60</v>
      </c>
      <c r="E3" s="7">
        <v>91.428571428571431</v>
      </c>
      <c r="F3" s="8">
        <f>D3*0.4+E3*0.6</f>
        <v>78.857142857142861</v>
      </c>
      <c r="G3" s="5">
        <v>1</v>
      </c>
    </row>
    <row r="4" spans="1:7" ht="30" customHeight="1" x14ac:dyDescent="0.3">
      <c r="A4" s="5">
        <v>2</v>
      </c>
      <c r="B4" s="14" t="s">
        <v>6</v>
      </c>
      <c r="C4" s="5" t="str">
        <f>"郭照康"</f>
        <v>郭照康</v>
      </c>
      <c r="D4" s="5">
        <v>56.7</v>
      </c>
      <c r="E4" s="7">
        <v>92.714285714285708</v>
      </c>
      <c r="F4" s="8">
        <f t="shared" ref="F4:F11" si="0">D4*0.4+E4*0.6</f>
        <v>78.308571428571426</v>
      </c>
      <c r="G4" s="5">
        <v>1</v>
      </c>
    </row>
    <row r="5" spans="1:7" ht="30" customHeight="1" x14ac:dyDescent="0.3">
      <c r="A5" s="5">
        <v>3</v>
      </c>
      <c r="B5" s="15"/>
      <c r="C5" s="5" t="str">
        <f>"邝清敏"</f>
        <v>邝清敏</v>
      </c>
      <c r="D5" s="5">
        <v>60.2</v>
      </c>
      <c r="E5" s="7">
        <v>84.285714285714292</v>
      </c>
      <c r="F5" s="8">
        <f t="shared" si="0"/>
        <v>74.651428571428582</v>
      </c>
      <c r="G5" s="5">
        <v>2</v>
      </c>
    </row>
    <row r="6" spans="1:7" ht="30" customHeight="1" x14ac:dyDescent="0.3">
      <c r="A6" s="5">
        <v>4</v>
      </c>
      <c r="B6" s="14" t="s">
        <v>7</v>
      </c>
      <c r="C6" s="5" t="str">
        <f>"李天畅"</f>
        <v>李天畅</v>
      </c>
      <c r="D6" s="5">
        <v>65.900000000000006</v>
      </c>
      <c r="E6" s="7">
        <v>92.714285714285708</v>
      </c>
      <c r="F6" s="8">
        <f t="shared" si="0"/>
        <v>81.988571428571433</v>
      </c>
      <c r="G6" s="5">
        <v>1</v>
      </c>
    </row>
    <row r="7" spans="1:7" ht="30" customHeight="1" x14ac:dyDescent="0.3">
      <c r="A7" s="5">
        <v>5</v>
      </c>
      <c r="B7" s="16"/>
      <c r="C7" s="5" t="str">
        <f>"叶盛林"</f>
        <v>叶盛林</v>
      </c>
      <c r="D7" s="5">
        <v>67.599999999999994</v>
      </c>
      <c r="E7" s="7">
        <v>87.142857142857139</v>
      </c>
      <c r="F7" s="8">
        <f t="shared" si="0"/>
        <v>79.325714285714284</v>
      </c>
      <c r="G7" s="5">
        <v>2</v>
      </c>
    </row>
    <row r="8" spans="1:7" ht="30" customHeight="1" x14ac:dyDescent="0.3">
      <c r="A8" s="5">
        <v>6</v>
      </c>
      <c r="B8" s="16"/>
      <c r="C8" s="5" t="str">
        <f>"刘志荣"</f>
        <v>刘志荣</v>
      </c>
      <c r="D8" s="5">
        <v>57.3</v>
      </c>
      <c r="E8" s="7">
        <v>87.857142857142861</v>
      </c>
      <c r="F8" s="8">
        <f t="shared" si="0"/>
        <v>75.63428571428571</v>
      </c>
      <c r="G8" s="5">
        <v>3</v>
      </c>
    </row>
    <row r="9" spans="1:7" ht="30" customHeight="1" x14ac:dyDescent="0.3">
      <c r="A9" s="5">
        <v>7</v>
      </c>
      <c r="B9" s="16"/>
      <c r="C9" s="5" t="str">
        <f>"侯明明"</f>
        <v>侯明明</v>
      </c>
      <c r="D9" s="5">
        <v>54.5</v>
      </c>
      <c r="E9" s="7">
        <v>80.857142857142861</v>
      </c>
      <c r="F9" s="8">
        <f t="shared" si="0"/>
        <v>70.314285714285717</v>
      </c>
      <c r="G9" s="5">
        <v>4</v>
      </c>
    </row>
    <row r="10" spans="1:7" ht="30" customHeight="1" x14ac:dyDescent="0.3">
      <c r="A10" s="5">
        <v>8</v>
      </c>
      <c r="B10" s="16"/>
      <c r="C10" s="5" t="str">
        <f>"蒋玉莲"</f>
        <v>蒋玉莲</v>
      </c>
      <c r="D10" s="5">
        <v>70.3</v>
      </c>
      <c r="E10" s="7">
        <v>0</v>
      </c>
      <c r="F10" s="8">
        <f t="shared" si="0"/>
        <v>28.12</v>
      </c>
      <c r="G10" s="6" t="s">
        <v>10</v>
      </c>
    </row>
    <row r="11" spans="1:7" ht="30" customHeight="1" x14ac:dyDescent="0.3">
      <c r="A11" s="5">
        <v>9</v>
      </c>
      <c r="B11" s="15"/>
      <c r="C11" s="5" t="str">
        <f>"黄薛杰"</f>
        <v>黄薛杰</v>
      </c>
      <c r="D11" s="5">
        <v>52.9</v>
      </c>
      <c r="E11" s="7">
        <v>0</v>
      </c>
      <c r="F11" s="8">
        <f t="shared" si="0"/>
        <v>21.16</v>
      </c>
      <c r="G11" s="6" t="s">
        <v>10</v>
      </c>
    </row>
  </sheetData>
  <mergeCells count="3">
    <mergeCell ref="A1:G1"/>
    <mergeCell ref="B4:B5"/>
    <mergeCell ref="B6:B11"/>
  </mergeCells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dan yang</cp:lastModifiedBy>
  <dcterms:created xsi:type="dcterms:W3CDTF">2023-03-14T06:56:00Z</dcterms:created>
  <dcterms:modified xsi:type="dcterms:W3CDTF">2023-07-21T12:21:57Z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AE797E7FA054412292E25BFA7C042F57_13</vt:lpwstr>
  </property>
  <property fmtid="{D5CDD505-2E9C-101B-9397-08002B2CF9AE}" pid="3" name="KSOProductBuildVer">
    <vt:lpwstr>2052-11.1.0.14309</vt:lpwstr>
  </property>
</Properties>
</file>