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<sst xmlns="http://schemas.openxmlformats.org/spreadsheetml/2006/main" count="17" uniqueCount="7">
  <si>
    <t>中国热带农业科学院科技信息研究所2026年度第一批公开招聘（财务管理岗）通过资格审查进入笔试人员名单</t>
  </si>
  <si>
    <t>序号</t>
  </si>
  <si>
    <t>岗位名称</t>
  </si>
  <si>
    <t>岗位编号</t>
  </si>
  <si>
    <t>通过资格审查人员</t>
  </si>
  <si>
    <t>报考号</t>
  </si>
  <si>
    <t>财务办公室管理岗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</si>
</sst>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7" sqref="E17"/>
    </sheetView>
  </sheetViews>
  <sheetFormatPr defaultColWidth="9" defaultRowHeight="13.5"/>
  <cols>
    <col min="1" max="1" width="7.625" customWidth="1"/>
    <col min="2" max="2" width="21.25" customWidth="1"/>
    <col min="3" max="4" width="16.625" customWidth="1"/>
    <col min="5" max="5" width="24.75" customWidth="1"/>
  </cols>
  <sheetData>
    <row r="1" ht="60" customHeight="1" spans="1:9">
      <c r="A1" s="1" t="s">
        <v>0</v>
      </c>
      <c r="B1" s="1"/>
      <c r="C1" s="1"/>
      <c r="D1" s="1"/>
      <c r="E1" s="1"/>
      <c r="F1" s="2"/>
      <c r="G1" s="2"/>
      <c r="H1" s="2"/>
      <c r="I1" s="2"/>
    </row>
    <row r="2" ht="3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9">
      <c r="A3" s="4">
        <v>1</v>
      </c>
      <c r="B3" s="5" t="s">
        <v>6</v>
      </c>
      <c r="C3" s="5" t="str">
        <f t="shared" ref="C3:C13" si="0">"26100301"</f>
        <v>26100301</v>
      </c>
      <c r="D3" s="5" t="str">
        <f>"程大港"</f>
        <v>程大港</v>
      </c>
      <c r="E3" s="5" t="str">
        <f>"86442026010310562341891"</f>
        <v>86442026010310562341891</v>
      </c>
    </row>
    <row r="4" spans="1:9">
      <c r="A4" s="4">
        <v>2</v>
      </c>
      <c r="B4" s="5" t="s">
        <v>6</v>
      </c>
      <c r="C4" s="5" t="str">
        <f t="shared" si="0"/>
        <v>26100301</v>
      </c>
      <c r="D4" s="5" t="str">
        <f>"徐鸿洋"</f>
        <v>徐鸿洋</v>
      </c>
      <c r="E4" s="5" t="str">
        <f>"86442026010615472656000"</f>
        <v>86442026010615472656000</v>
      </c>
    </row>
    <row r="5" spans="1:9">
      <c r="A5" s="4">
        <v>3</v>
      </c>
      <c r="B5" s="5" t="s">
        <v>6</v>
      </c>
      <c r="C5" s="5" t="str">
        <f t="shared" si="0"/>
        <v>26100301</v>
      </c>
      <c r="D5" s="5" t="str">
        <f>"腾飞"</f>
        <v>腾飞</v>
      </c>
      <c r="E5" s="5" t="str">
        <f>"86442026010718564958958"</f>
        <v>86442026010718564958958</v>
      </c>
    </row>
    <row r="6" spans="1:9">
      <c r="A6" s="4">
        <v>4</v>
      </c>
      <c r="B6" s="5" t="s">
        <v>6</v>
      </c>
      <c r="C6" s="5" t="str">
        <f t="shared" si="0"/>
        <v>26100301</v>
      </c>
      <c r="D6" s="5" t="str">
        <f>"陆玟萱"</f>
        <v>陆玟萱</v>
      </c>
      <c r="E6" s="5" t="str">
        <f>"86442026010512332049482"</f>
        <v>86442026010512332049482</v>
      </c>
    </row>
    <row r="7" spans="1:9">
      <c r="A7" s="4">
        <v>5</v>
      </c>
      <c r="B7" s="5" t="s">
        <v>6</v>
      </c>
      <c r="C7" s="5" t="str">
        <f t="shared" si="0"/>
        <v>26100301</v>
      </c>
      <c r="D7" s="5" t="str">
        <f>"吴思琪"</f>
        <v>吴思琪</v>
      </c>
      <c r="E7" s="5" t="str">
        <f>"86442026010811382259979"</f>
        <v>86442026010811382259979</v>
      </c>
    </row>
    <row r="8" spans="1:9">
      <c r="A8" s="4">
        <v>6</v>
      </c>
      <c r="B8" s="5" t="s">
        <v>6</v>
      </c>
      <c r="C8" s="5" t="str">
        <f t="shared" si="0"/>
        <v>26100301</v>
      </c>
      <c r="D8" s="5" t="str">
        <f>"熊洁"</f>
        <v>熊洁</v>
      </c>
      <c r="E8" s="5" t="str">
        <f>"86442026010814223960228"</f>
        <v>86442026010814223960228</v>
      </c>
    </row>
    <row r="9" spans="1:9">
      <c r="A9" s="4">
        <v>7</v>
      </c>
      <c r="B9" s="5" t="s">
        <v>6</v>
      </c>
      <c r="C9" s="5" t="str">
        <f t="shared" si="0"/>
        <v>26100301</v>
      </c>
      <c r="D9" s="5" t="str">
        <f>"周家钰"</f>
        <v>周家钰</v>
      </c>
      <c r="E9" s="5" t="str">
        <f>"86442026010809481659738"</f>
        <v>86442026010809481659738</v>
      </c>
    </row>
    <row r="10" spans="1:9">
      <c r="A10" s="4">
        <v>8</v>
      </c>
      <c r="B10" s="5" t="s">
        <v>6</v>
      </c>
      <c r="C10" s="5" t="str">
        <f t="shared" si="0"/>
        <v>26100301</v>
      </c>
      <c r="D10" s="5" t="str">
        <f>"王赛柳"</f>
        <v>王赛柳</v>
      </c>
      <c r="E10" s="5" t="str">
        <f>"86442026011018330262216"</f>
        <v>86442026011018330262216</v>
      </c>
    </row>
    <row r="11" spans="1:9">
      <c r="A11" s="4">
        <v>9</v>
      </c>
      <c r="B11" s="5" t="s">
        <v>6</v>
      </c>
      <c r="C11" s="5" t="str">
        <f t="shared" si="0"/>
        <v>26100301</v>
      </c>
      <c r="D11" s="5" t="str">
        <f>"牟文婷"</f>
        <v>牟文婷</v>
      </c>
      <c r="E11" s="5" t="str">
        <f>"86442026010417511746598"</f>
        <v>86442026010417511746598</v>
      </c>
    </row>
    <row r="12" spans="1:9">
      <c r="A12" s="4">
        <v>10</v>
      </c>
      <c r="B12" s="5" t="s">
        <v>6</v>
      </c>
      <c r="C12" s="5" t="str">
        <f t="shared" si="0"/>
        <v>26100301</v>
      </c>
      <c r="D12" s="5" t="str">
        <f>"胡慧婷"</f>
        <v>胡慧婷</v>
      </c>
      <c r="E12" s="5" t="str">
        <f>"86442026011316402866841"</f>
        <v>86442026011316402866841</v>
      </c>
    </row>
    <row r="13" spans="1:9">
      <c r="A13" s="4">
        <v>11</v>
      </c>
      <c r="B13" s="5" t="s">
        <v>6</v>
      </c>
      <c r="C13" s="5" t="str">
        <f t="shared" si="0"/>
        <v>26100301</v>
      </c>
      <c r="D13" s="5" t="str">
        <f>"贾洁"</f>
        <v>贾洁</v>
      </c>
      <c r="E13" s="5" t="str">
        <f>"86442026011419583168386"</f>
        <v>86442026011419583168386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</dc:creator>
  <cp:lastModifiedBy>陌上桑</cp:lastModifiedBy>
  <dcterms:created xsi:type="dcterms:W3CDTF">2023-05-12T11:15:00Z</dcterms:created>
  <dcterms:modified xsi:type="dcterms:W3CDTF">2026-01-16T07:11:20Z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F2D8B53804A2404C9AB3CD9AEA3787BC_13</vt:lpwstr>
  </property>
  <property fmtid="{D5CDD505-2E9C-101B-9397-08002B2CF9AE}" pid="4" name="CalculationRule">
    <vt:i4>0</vt:i4>
  </property>
</Properties>
</file>